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PANAMÁ EN CIFRAS\PANAMÁ EN CIFRAS 2017-21\Texto\"/>
    </mc:Choice>
  </mc:AlternateContent>
  <bookViews>
    <workbookView xWindow="0" yWindow="0" windowWidth="10110" windowHeight="9660" tabRatio="828"/>
  </bookViews>
  <sheets>
    <sheet name="Gráfica Presentación Analítica" sheetId="8" r:id="rId1"/>
    <sheet name="Datos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H4" i="1"/>
  <c r="J7" i="1" l="1"/>
  <c r="H7" i="1"/>
  <c r="J5" i="1" l="1"/>
  <c r="H5" i="1"/>
  <c r="J3" i="1" l="1"/>
  <c r="H3" i="1"/>
  <c r="H6" i="1"/>
  <c r="J6" i="1" l="1"/>
</calcChain>
</file>

<file path=xl/sharedStrings.xml><?xml version="1.0" encoding="utf-8"?>
<sst xmlns="http://schemas.openxmlformats.org/spreadsheetml/2006/main" count="11" uniqueCount="11">
  <si>
    <t>Presentación analítica</t>
  </si>
  <si>
    <t>Cuenta corriente</t>
  </si>
  <si>
    <t>Cuenta de capital</t>
  </si>
  <si>
    <t>Cuenta financiera</t>
  </si>
  <si>
    <t>Errores y omisiones netos</t>
  </si>
  <si>
    <t>Financiamiento</t>
  </si>
  <si>
    <t>2019 (P)</t>
  </si>
  <si>
    <t>2020 (P)</t>
  </si>
  <si>
    <t>2021 (P)</t>
  </si>
  <si>
    <t>Var % 2021-2020</t>
  </si>
  <si>
    <t>Var Abs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</si>
</sst>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0" normalizeH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j-ea"/>
                <a:cs typeface="Arial" panose="020B0604020202020204" pitchFamily="34" charset="0"/>
              </a:defRPr>
            </a:pPr>
            <a:r>
              <a:rPr lang="en-US"/>
              <a:t>PRESENTACIÓN ANALÍTICA DE LA BALANZA DE PAGOS DE PANAMÁ: AÑOS 2017-21</a:t>
            </a:r>
          </a:p>
        </c:rich>
      </c:tx>
      <c:layout>
        <c:manualLayout>
          <c:xMode val="edge"/>
          <c:yMode val="edge"/>
          <c:x val="0.1846727089627391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0" normalizeH="0" baseline="0">
              <a:solidFill>
                <a:sysClr val="windowText" lastClr="000000"/>
              </a:solidFill>
              <a:latin typeface="Arial" panose="020B0604020202020204" pitchFamily="34" charset="0"/>
              <a:ea typeface="+mj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1235372013543624"/>
          <c:y val="0.11479142300194932"/>
          <c:w val="0.8211077624374109"/>
          <c:h val="0.742770855397461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Datos!$A$3</c:f>
              <c:strCache>
                <c:ptCount val="1"/>
                <c:pt idx="0">
                  <c:v>Cuenta corriente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0140986908358696E-3"/>
                  <c:y val="7.79825328851437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6924716107852546E-17"/>
                  <c:y val="4.67885373977375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3849432215705091E-17"/>
                  <c:y val="3.1190311737348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0281973816717019E-3"/>
                  <c:y val="3.11939954874061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3.11927675707203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Datos!$B$2:$F$2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 (P)</c:v>
                </c:pt>
                <c:pt idx="3">
                  <c:v>2020 (P)</c:v>
                </c:pt>
                <c:pt idx="4">
                  <c:v>2021 (P)</c:v>
                </c:pt>
              </c:strCache>
            </c:strRef>
          </c:cat>
          <c:val>
            <c:numRef>
              <c:f>Datos!$B$3:$F$3</c:f>
              <c:numCache>
                <c:formatCode>#,##0.0</c:formatCode>
                <c:ptCount val="5"/>
                <c:pt idx="0">
                  <c:v>-3745.4355832199963</c:v>
                </c:pt>
                <c:pt idx="1">
                  <c:v>-5305.9727020299997</c:v>
                </c:pt>
                <c:pt idx="2">
                  <c:v>-4025.260147509995</c:v>
                </c:pt>
                <c:pt idx="3">
                  <c:v>-189.25424910999999</c:v>
                </c:pt>
                <c:pt idx="4">
                  <c:v>-2050.6664727500015</c:v>
                </c:pt>
              </c:numCache>
            </c:numRef>
          </c:val>
        </c:ser>
        <c:ser>
          <c:idx val="1"/>
          <c:order val="1"/>
          <c:tx>
            <c:strRef>
              <c:f>Datos!$A$4</c:f>
              <c:strCache>
                <c:ptCount val="1"/>
                <c:pt idx="0">
                  <c:v>Cuenta de capital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2164283845184006E-2"/>
                  <c:y val="1.55945419103313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4251889208712957E-2"/>
                  <c:y val="3.11890838206621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2167297063697855E-2"/>
                  <c:y val="4.67836257309930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0404088461751947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0141279616901139E-3"/>
                  <c:y val="2.80701754385963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Datos!$B$2:$F$2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 (P)</c:v>
                </c:pt>
                <c:pt idx="3">
                  <c:v>2020 (P)</c:v>
                </c:pt>
                <c:pt idx="4">
                  <c:v>2021 (P)</c:v>
                </c:pt>
              </c:strCache>
            </c:strRef>
          </c:cat>
          <c:val>
            <c:numRef>
              <c:f>Datos!$B$4:$F$4</c:f>
              <c:numCache>
                <c:formatCode>#,##0.0</c:formatCode>
                <c:ptCount val="5"/>
                <c:pt idx="0">
                  <c:v>25.209499999999998</c:v>
                </c:pt>
                <c:pt idx="1">
                  <c:v>22.65027804</c:v>
                </c:pt>
                <c:pt idx="2">
                  <c:v>22.118534930000003</c:v>
                </c:pt>
                <c:pt idx="3">
                  <c:v>11.094356999999999</c:v>
                </c:pt>
                <c:pt idx="4">
                  <c:v>4.3138000000000005</c:v>
                </c:pt>
              </c:numCache>
            </c:numRef>
          </c:val>
        </c:ser>
        <c:ser>
          <c:idx val="2"/>
          <c:order val="2"/>
          <c:tx>
            <c:strRef>
              <c:f>Datos!$A$5</c:f>
              <c:strCache>
                <c:ptCount val="1"/>
                <c:pt idx="0">
                  <c:v>Cuenta financiera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3.11890838206627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3.11890838206627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3849432215705091E-17"/>
                  <c:y val="3.11890838206624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3.11890838206627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3.11903117373497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Datos!$B$2:$F$2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 (P)</c:v>
                </c:pt>
                <c:pt idx="3">
                  <c:v>2020 (P)</c:v>
                </c:pt>
                <c:pt idx="4">
                  <c:v>2021 (P)</c:v>
                </c:pt>
              </c:strCache>
            </c:strRef>
          </c:cat>
          <c:val>
            <c:numRef>
              <c:f>Datos!$B$5:$F$5</c:f>
              <c:numCache>
                <c:formatCode>#,##0.0</c:formatCode>
                <c:ptCount val="5"/>
                <c:pt idx="0">
                  <c:v>4869.1317870000012</c:v>
                </c:pt>
                <c:pt idx="1">
                  <c:v>4146.0697169000005</c:v>
                </c:pt>
                <c:pt idx="2">
                  <c:v>3623.4532766599996</c:v>
                </c:pt>
                <c:pt idx="3">
                  <c:v>4142.2673182499993</c:v>
                </c:pt>
                <c:pt idx="4">
                  <c:v>-1435.5775452100006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7"/>
        <c:axId val="-2022222400"/>
        <c:axId val="-2022232192"/>
      </c:barChart>
      <c:lineChart>
        <c:grouping val="standard"/>
        <c:varyColors val="0"/>
        <c:ser>
          <c:idx val="3"/>
          <c:order val="3"/>
          <c:tx>
            <c:strRef>
              <c:f>Datos!$A$6</c:f>
              <c:strCache>
                <c:ptCount val="1"/>
                <c:pt idx="0">
                  <c:v>Errores y omisiones netos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15875">
                <a:solidFill>
                  <a:schemeClr val="accent4"/>
                </a:solidFill>
                <a:round/>
              </a:ln>
              <a:effectLst/>
            </c:spPr>
          </c:marker>
          <c:dPt>
            <c:idx val="1"/>
            <c:marker>
              <c:symbol val="circle"/>
              <c:size val="6"/>
              <c:spPr>
                <a:solidFill>
                  <a:srgbClr val="C00000"/>
                </a:solidFill>
                <a:ln w="15875">
                  <a:solidFill>
                    <a:schemeClr val="accent4"/>
                  </a:solidFill>
                  <a:round/>
                </a:ln>
                <a:effectLst/>
              </c:spPr>
            </c:marker>
            <c:bubble3D val="0"/>
          </c:dPt>
          <c:dLbls>
            <c:dLbl>
              <c:idx val="0"/>
              <c:layout>
                <c:manualLayout>
                  <c:x val="-3.2234777299363263E-2"/>
                  <c:y val="1.71539961013645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8197381671701913E-2"/>
                  <c:y val="1.71539961013644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452165156092648E-2"/>
                  <c:y val="-2.18323586744639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2296072507553018E-2"/>
                  <c:y val="-1.87134502923977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6.0270713894902111E-3"/>
                  <c:y val="-1.24756335282651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Datos!$B$2:$F$2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 (P)</c:v>
                </c:pt>
                <c:pt idx="3">
                  <c:v>2020 (P)</c:v>
                </c:pt>
                <c:pt idx="4">
                  <c:v>2021 (P)</c:v>
                </c:pt>
              </c:strCache>
            </c:strRef>
          </c:cat>
          <c:val>
            <c:numRef>
              <c:f>Datos!$B$6:$F$6</c:f>
              <c:numCache>
                <c:formatCode>#,##0.0</c:formatCode>
                <c:ptCount val="5"/>
                <c:pt idx="0">
                  <c:v>-2435.79059813</c:v>
                </c:pt>
                <c:pt idx="1">
                  <c:v>-180.85569638999999</c:v>
                </c:pt>
                <c:pt idx="2">
                  <c:v>1837.6499337399957</c:v>
                </c:pt>
                <c:pt idx="3">
                  <c:v>760.48908310000002</c:v>
                </c:pt>
                <c:pt idx="4">
                  <c:v>990.34646540000006</c:v>
                </c:pt>
              </c:numCache>
            </c:numRef>
          </c:val>
          <c:smooth val="1"/>
        </c:ser>
        <c:ser>
          <c:idx val="4"/>
          <c:order val="4"/>
          <c:tx>
            <c:strRef>
              <c:f>Datos!$A$7</c:f>
              <c:strCache>
                <c:ptCount val="1"/>
                <c:pt idx="0">
                  <c:v>Financiamiento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C00000"/>
              </a:solidFill>
              <a:ln w="15875">
                <a:solidFill>
                  <a:schemeClr val="accent5"/>
                </a:solidFill>
                <a:round/>
              </a:ln>
              <a:effectLst/>
            </c:spPr>
          </c:marker>
          <c:dPt>
            <c:idx val="1"/>
            <c:marker>
              <c:symbol val="circle"/>
              <c:size val="6"/>
              <c:spPr>
                <a:solidFill>
                  <a:srgbClr val="C00000"/>
                </a:solidFill>
                <a:ln w="15875">
                  <a:solidFill>
                    <a:schemeClr val="accent5"/>
                  </a:solidFill>
                  <a:round/>
                </a:ln>
                <a:effectLst/>
              </c:spPr>
            </c:marker>
            <c:bubble3D val="0"/>
          </c:dPt>
          <c:dLbls>
            <c:dLbl>
              <c:idx val="0"/>
              <c:layout>
                <c:manualLayout>
                  <c:x val="-7.452165156092648E-2"/>
                  <c:y val="-1.40350877192983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84332849632467E-2"/>
                  <c:y val="-2.49512670565303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014098690835851E-2"/>
                  <c:y val="-1.71539961013646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6345521009269683E-2"/>
                  <c:y val="1.71539961013644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8427099935770867E-2"/>
                  <c:y val="-1.5594541910331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Datos!$B$2:$F$2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 (P)</c:v>
                </c:pt>
                <c:pt idx="3">
                  <c:v>2020 (P)</c:v>
                </c:pt>
                <c:pt idx="4">
                  <c:v>2021 (P)</c:v>
                </c:pt>
              </c:strCache>
            </c:strRef>
          </c:cat>
          <c:val>
            <c:numRef>
              <c:f>Datos!$B$7:$F$7</c:f>
              <c:numCache>
                <c:formatCode>#,##0.0</c:formatCode>
                <c:ptCount val="5"/>
                <c:pt idx="0">
                  <c:v>1286.8848943500002</c:v>
                </c:pt>
                <c:pt idx="1">
                  <c:v>1318.1084034800001</c:v>
                </c:pt>
                <c:pt idx="2">
                  <c:v>-1457.9615978200002</c:v>
                </c:pt>
                <c:pt idx="3">
                  <c:v>-4724.5965092399992</c:v>
                </c:pt>
                <c:pt idx="4">
                  <c:v>2491.58375256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22222400"/>
        <c:axId val="-2022232192"/>
      </c:lineChart>
      <c:catAx>
        <c:axId val="-20222224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>
                    <a:solidFill>
                      <a:sysClr val="windowText" lastClr="000000"/>
                    </a:solidFill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5100213304152692"/>
              <c:y val="0.897658547067581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none" spc="0" normalizeH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-2022232192"/>
        <c:crosses val="autoZero"/>
        <c:auto val="1"/>
        <c:lblAlgn val="ctr"/>
        <c:lblOffset val="100"/>
        <c:noMultiLvlLbl val="0"/>
      </c:catAx>
      <c:valAx>
        <c:axId val="-2022232192"/>
        <c:scaling>
          <c:orientation val="minMax"/>
          <c:min val="-600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>
                    <a:solidFill>
                      <a:sysClr val="windowText" lastClr="000000"/>
                    </a:solidFill>
                  </a:rPr>
                  <a:t>Millones de balboas</a:t>
                </a:r>
              </a:p>
            </c:rich>
          </c:tx>
          <c:layout>
            <c:manualLayout>
              <c:xMode val="edge"/>
              <c:yMode val="edge"/>
              <c:x val="1.4098690835850957E-2"/>
              <c:y val="7.253156513330570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-2022222400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4803149606299213" right="0.74803149606299213" top="0.98425196850393704" bottom="0.98425196850393704" header="0.31496062992125984" footer="0.31496062992125984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05550" cy="81438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/>
  </sheetViews>
  <sheetFormatPr baseColWidth="10" defaultRowHeight="12.75" x14ac:dyDescent="0.2"/>
  <cols>
    <col min="1" max="1" width="23" style="1" bestFit="1" customWidth="1"/>
    <col min="2" max="16384" width="11.42578125" style="1"/>
  </cols>
  <sheetData>
    <row r="1" spans="1:10" x14ac:dyDescent="0.2">
      <c r="A1" s="1" t="s">
        <v>0</v>
      </c>
    </row>
    <row r="2" spans="1:10" x14ac:dyDescent="0.2">
      <c r="B2" s="2">
        <v>2017</v>
      </c>
      <c r="C2" s="2">
        <v>2018</v>
      </c>
      <c r="D2" s="2" t="s">
        <v>6</v>
      </c>
      <c r="E2" s="2" t="s">
        <v>7</v>
      </c>
      <c r="F2" s="2" t="s">
        <v>8</v>
      </c>
      <c r="H2" s="1" t="s">
        <v>9</v>
      </c>
      <c r="J2" s="1" t="s">
        <v>10</v>
      </c>
    </row>
    <row r="3" spans="1:10" x14ac:dyDescent="0.2">
      <c r="A3" s="1" t="s">
        <v>1</v>
      </c>
      <c r="B3" s="3">
        <v>-3745.4355832199963</v>
      </c>
      <c r="C3" s="3">
        <v>-5305.9727020299997</v>
      </c>
      <c r="D3" s="3">
        <v>-4025.260147509995</v>
      </c>
      <c r="E3" s="3">
        <v>-189.25424910999999</v>
      </c>
      <c r="F3" s="3">
        <v>-2050.6664727500015</v>
      </c>
      <c r="H3" s="4">
        <f>SUM((F3/E3)-1)*100</f>
        <v>983.55108664328873</v>
      </c>
      <c r="J3" s="4">
        <f>SUM(F3-E3)</f>
        <v>-1861.4122236400015</v>
      </c>
    </row>
    <row r="4" spans="1:10" x14ac:dyDescent="0.2">
      <c r="A4" s="1" t="s">
        <v>2</v>
      </c>
      <c r="B4" s="3">
        <v>25.209499999999998</v>
      </c>
      <c r="C4" s="3">
        <v>22.65027804</v>
      </c>
      <c r="D4" s="3">
        <v>22.118534930000003</v>
      </c>
      <c r="E4" s="3">
        <v>11.094356999999999</v>
      </c>
      <c r="F4" s="3">
        <v>4.3138000000000005</v>
      </c>
      <c r="H4" s="4">
        <f t="shared" ref="H4:H7" si="0">SUM((F4/E4)-1)*100</f>
        <v>-61.117169746746015</v>
      </c>
      <c r="J4" s="4">
        <f t="shared" ref="J4:J7" si="1">SUM(F4-E4)</f>
        <v>-6.7805569999999982</v>
      </c>
    </row>
    <row r="5" spans="1:10" x14ac:dyDescent="0.2">
      <c r="A5" s="1" t="s">
        <v>3</v>
      </c>
      <c r="B5" s="3">
        <v>4869.1317870000012</v>
      </c>
      <c r="C5" s="3">
        <v>4146.0697169000005</v>
      </c>
      <c r="D5" s="3">
        <v>3623.4532766599996</v>
      </c>
      <c r="E5" s="3">
        <v>4142.2673182499993</v>
      </c>
      <c r="F5" s="3">
        <v>-1435.5775452100006</v>
      </c>
      <c r="H5" s="4">
        <f t="shared" si="0"/>
        <v>-134.6568059208814</v>
      </c>
      <c r="J5" s="4">
        <f t="shared" si="1"/>
        <v>-5577.8448634599999</v>
      </c>
    </row>
    <row r="6" spans="1:10" x14ac:dyDescent="0.2">
      <c r="A6" s="1" t="s">
        <v>4</v>
      </c>
      <c r="B6" s="3">
        <v>-2435.79059813</v>
      </c>
      <c r="C6" s="3">
        <v>-180.85569638999999</v>
      </c>
      <c r="D6" s="3">
        <v>1837.6499337399957</v>
      </c>
      <c r="E6" s="3">
        <v>760.48908310000002</v>
      </c>
      <c r="F6" s="3">
        <v>990.34646540000006</v>
      </c>
      <c r="H6" s="4">
        <f t="shared" si="0"/>
        <v>30.2249417392064</v>
      </c>
      <c r="J6" s="4">
        <f t="shared" si="1"/>
        <v>229.85738230000004</v>
      </c>
    </row>
    <row r="7" spans="1:10" x14ac:dyDescent="0.2">
      <c r="A7" s="1" t="s">
        <v>5</v>
      </c>
      <c r="B7" s="3">
        <v>1286.8848943500002</v>
      </c>
      <c r="C7" s="3">
        <v>1318.1084034800001</v>
      </c>
      <c r="D7" s="3">
        <v>-1457.9615978200002</v>
      </c>
      <c r="E7" s="3">
        <v>-4724.5965092399992</v>
      </c>
      <c r="F7" s="3">
        <v>2491.58375256</v>
      </c>
      <c r="H7" s="4">
        <f t="shared" si="0"/>
        <v>-152.73643469208756</v>
      </c>
      <c r="J7" s="4">
        <f t="shared" si="1"/>
        <v>7216.1802617999992</v>
      </c>
    </row>
  </sheetData>
  <printOptions horizontalCentered="1"/>
  <pageMargins left="0.74803149606299213" right="0.74803149606299213" top="0.98425196850393704" bottom="0.98425196850393704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Datos</vt:lpstr>
      <vt:lpstr>Gráfica Presentación Analítica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2021-12-15T20:31:57Z</cp:lastPrinted>
  <dcterms:created xsi:type="dcterms:W3CDTF">2019-07-04T16:41:15Z</dcterms:created>
  <dcterms:modified xsi:type="dcterms:W3CDTF">2023-04-18T20:35:24Z</dcterms:modified>
</cp:coreProperties>
</file>